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G21" i="1"/>
  <c r="F21" i="1" s="1"/>
  <c r="H21" i="1"/>
  <c r="V21" i="1"/>
  <c r="U21" i="1"/>
  <c r="T21" i="1"/>
  <c r="S21" i="1"/>
  <c r="Q21" i="1"/>
  <c r="P21" i="1"/>
  <c r="N21" i="1"/>
  <c r="M21" i="1"/>
  <c r="K21" i="1"/>
  <c r="J21" i="1"/>
  <c r="R20" i="1"/>
  <c r="O20" i="1"/>
  <c r="L20" i="1"/>
  <c r="I20" i="1"/>
  <c r="E20" i="1"/>
  <c r="D20" i="1"/>
  <c r="C20" i="1" s="1"/>
  <c r="R19" i="1"/>
  <c r="D19" i="1" s="1"/>
  <c r="O19" i="1"/>
  <c r="L19" i="1"/>
  <c r="I19" i="1"/>
  <c r="E19" i="1"/>
  <c r="R18" i="1"/>
  <c r="D18" i="1" s="1"/>
  <c r="O18" i="1"/>
  <c r="L18" i="1"/>
  <c r="I18" i="1"/>
  <c r="E18" i="1"/>
  <c r="R17" i="1"/>
  <c r="D17" i="1" s="1"/>
  <c r="O17" i="1"/>
  <c r="L17" i="1"/>
  <c r="I17" i="1"/>
  <c r="E17" i="1"/>
  <c r="R16" i="1"/>
  <c r="D16" i="1" s="1"/>
  <c r="O16" i="1"/>
  <c r="L16" i="1"/>
  <c r="I16" i="1"/>
  <c r="E16" i="1"/>
  <c r="R15" i="1"/>
  <c r="D15" i="1" s="1"/>
  <c r="O15" i="1"/>
  <c r="L15" i="1"/>
  <c r="I15" i="1"/>
  <c r="E15" i="1"/>
  <c r="R14" i="1"/>
  <c r="D14" i="1" s="1"/>
  <c r="O14" i="1"/>
  <c r="L14" i="1"/>
  <c r="I14" i="1"/>
  <c r="E14" i="1"/>
  <c r="R13" i="1"/>
  <c r="D13" i="1" s="1"/>
  <c r="O13" i="1"/>
  <c r="L13" i="1"/>
  <c r="I13" i="1"/>
  <c r="E13" i="1"/>
  <c r="R12" i="1"/>
  <c r="D12" i="1" s="1"/>
  <c r="O12" i="1"/>
  <c r="L12" i="1"/>
  <c r="I12" i="1"/>
  <c r="E12" i="1"/>
  <c r="R11" i="1"/>
  <c r="D11" i="1" s="1"/>
  <c r="O11" i="1"/>
  <c r="L11" i="1"/>
  <c r="I11" i="1"/>
  <c r="E11" i="1"/>
  <c r="R10" i="1"/>
  <c r="D10" i="1" s="1"/>
  <c r="O10" i="1"/>
  <c r="L10" i="1"/>
  <c r="I10" i="1"/>
  <c r="E10" i="1"/>
  <c r="R9" i="1"/>
  <c r="D9" i="1" s="1"/>
  <c r="O9" i="1"/>
  <c r="L9" i="1"/>
  <c r="I9" i="1"/>
  <c r="E9" i="1"/>
  <c r="R8" i="1"/>
  <c r="D8" i="1" s="1"/>
  <c r="O8" i="1"/>
  <c r="L8" i="1"/>
  <c r="I8" i="1"/>
  <c r="E8" i="1"/>
  <c r="R7" i="1"/>
  <c r="O7" i="1"/>
  <c r="L7" i="1"/>
  <c r="I7" i="1"/>
  <c r="E7" i="1"/>
  <c r="C16" i="1" l="1"/>
  <c r="C14" i="1"/>
  <c r="C18" i="1"/>
  <c r="O21" i="1"/>
  <c r="C10" i="1"/>
  <c r="C9" i="1"/>
  <c r="L21" i="1"/>
  <c r="C19" i="1"/>
  <c r="I21" i="1"/>
  <c r="C13" i="1"/>
  <c r="E21" i="1"/>
  <c r="R21" i="1"/>
  <c r="C15" i="1"/>
  <c r="C17" i="1"/>
  <c r="C8" i="1"/>
  <c r="C12" i="1"/>
  <c r="C11" i="1"/>
  <c r="D7" i="1"/>
  <c r="C7" i="1" l="1"/>
  <c r="C21" i="1" s="1"/>
  <c r="D21" i="1"/>
</calcChain>
</file>

<file path=xl/sharedStrings.xml><?xml version="1.0" encoding="utf-8"?>
<sst xmlns="http://schemas.openxmlformats.org/spreadsheetml/2006/main" count="45" uniqueCount="31">
  <si>
    <t>#</t>
  </si>
  <si>
    <t>ადმინისტრაციული ერთეული</t>
  </si>
  <si>
    <t>სასოფლო სამეურნეო მიწები კატეგორიების მიხედვით (ჰა)</t>
  </si>
  <si>
    <t>მათ შორის</t>
  </si>
  <si>
    <t>სახნავი (ჰა)</t>
  </si>
  <si>
    <t>მრავალწლოვანი ნარგავები (ჰა)</t>
  </si>
  <si>
    <t>სათიბი (ჰა)</t>
  </si>
  <si>
    <t>საძოვარი (ჰა)</t>
  </si>
  <si>
    <t>საკარმიდამო  (ჰა)</t>
  </si>
  <si>
    <t>სულ</t>
  </si>
  <si>
    <t>კერძო</t>
  </si>
  <si>
    <t>სახელმწიფო</t>
  </si>
  <si>
    <t>სახნავი</t>
  </si>
  <si>
    <t>მრავალწლოვანი</t>
  </si>
  <si>
    <t>სათიბი</t>
  </si>
  <si>
    <t>საძოვარი</t>
  </si>
  <si>
    <t>ანაგა</t>
  </si>
  <si>
    <t>ვაქირი</t>
  </si>
  <si>
    <t>საქობო</t>
  </si>
  <si>
    <t>წნორი</t>
  </si>
  <si>
    <t>ბოდბისხევი</t>
  </si>
  <si>
    <t>ჯუგაანი</t>
  </si>
  <si>
    <t>ტიბაანი</t>
  </si>
  <si>
    <t>ძვ.ანაგა</t>
  </si>
  <si>
    <t>მაჩხაანი</t>
  </si>
  <si>
    <t>ბოდბე</t>
  </si>
  <si>
    <t>მაღარო</t>
  </si>
  <si>
    <t>ილიაწმინდა</t>
  </si>
  <si>
    <t>ნუკრიანი</t>
  </si>
  <si>
    <t>სიღნაღი</t>
  </si>
  <si>
    <t>ოპერატიული  ინფორმაცია  სიღნაღის მუნიციპალიტეტში  სასოფლო–სამეურნეო სავარგულების შესახებ კატეგორიების მიხედვით 2016 წლის მდგომარეობით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</si>
</sst>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1"/>
      <color indexed="8"/>
      <name val="Sylfaen"/>
      <family val="1"/>
    </font>
    <font>
      <sz val="11"/>
      <name val="Sylfaen"/>
      <family val="1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5" workbookViewId="0">
      <selection activeCell="G18" sqref="G18"/>
    </sheetView>
  </sheetViews>
  <sheetFormatPr defaultRowHeight="15" x14ac:dyDescent="0.25"/>
  <cols>
    <col min="1" max="1" width="4" customWidth="1"/>
    <col min="2" max="2" width="23.7109375" customWidth="1"/>
    <col min="3" max="3" width="12" customWidth="1"/>
    <col min="4" max="4" width="11.5703125" customWidth="1"/>
    <col min="5" max="5" width="11.140625" customWidth="1"/>
    <col min="6" max="6" width="10.7109375" customWidth="1"/>
    <col min="7" max="7" width="11.28515625" customWidth="1"/>
    <col min="8" max="8" width="11.42578125" customWidth="1"/>
    <col min="9" max="9" width="11.85546875" customWidth="1"/>
    <col min="10" max="10" width="11.5703125" customWidth="1"/>
    <col min="12" max="12" width="7.28515625" customWidth="1"/>
    <col min="13" max="13" width="10.140625" customWidth="1"/>
    <col min="14" max="14" width="11.85546875" customWidth="1"/>
    <col min="15" max="15" width="10.85546875" customWidth="1"/>
    <col min="16" max="16" width="11.28515625" customWidth="1"/>
    <col min="18" max="18" width="11.140625" customWidth="1"/>
    <col min="19" max="19" width="10.5703125" customWidth="1"/>
    <col min="20" max="20" width="11.5703125" customWidth="1"/>
  </cols>
  <sheetData>
    <row r="1" spans="1:22" x14ac:dyDescent="0.25">
      <c r="A1" s="17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5">
      <c r="A4" s="18" t="s">
        <v>0</v>
      </c>
      <c r="B4" s="19" t="s">
        <v>1</v>
      </c>
      <c r="C4" s="19" t="s">
        <v>2</v>
      </c>
      <c r="D4" s="19"/>
      <c r="E4" s="19"/>
      <c r="F4" s="18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5">
      <c r="A5" s="18"/>
      <c r="B5" s="19"/>
      <c r="C5" s="19"/>
      <c r="D5" s="19"/>
      <c r="E5" s="19"/>
      <c r="F5" s="18" t="s">
        <v>4</v>
      </c>
      <c r="G5" s="18"/>
      <c r="H5" s="18"/>
      <c r="I5" s="19" t="s">
        <v>5</v>
      </c>
      <c r="J5" s="19"/>
      <c r="K5" s="19"/>
      <c r="L5" s="18" t="s">
        <v>6</v>
      </c>
      <c r="M5" s="18"/>
      <c r="N5" s="18"/>
      <c r="O5" s="18" t="s">
        <v>7</v>
      </c>
      <c r="P5" s="18"/>
      <c r="Q5" s="18"/>
      <c r="R5" s="20" t="s">
        <v>8</v>
      </c>
      <c r="S5" s="21"/>
      <c r="T5" s="21"/>
      <c r="U5" s="21"/>
      <c r="V5" s="22"/>
    </row>
    <row r="6" spans="1:22" ht="81.75" x14ac:dyDescent="0.25">
      <c r="A6" s="18"/>
      <c r="B6" s="19"/>
      <c r="C6" s="1" t="s">
        <v>9</v>
      </c>
      <c r="D6" s="1" t="s">
        <v>10</v>
      </c>
      <c r="E6" s="1" t="s">
        <v>11</v>
      </c>
      <c r="F6" s="1" t="s">
        <v>9</v>
      </c>
      <c r="G6" s="1" t="s">
        <v>10</v>
      </c>
      <c r="H6" s="1" t="s">
        <v>11</v>
      </c>
      <c r="I6" s="1" t="s">
        <v>9</v>
      </c>
      <c r="J6" s="1" t="s">
        <v>10</v>
      </c>
      <c r="K6" s="1" t="s">
        <v>11</v>
      </c>
      <c r="L6" s="1" t="s">
        <v>9</v>
      </c>
      <c r="M6" s="1" t="s">
        <v>10</v>
      </c>
      <c r="N6" s="1" t="s">
        <v>11</v>
      </c>
      <c r="O6" s="1" t="s">
        <v>9</v>
      </c>
      <c r="P6" s="1" t="s">
        <v>10</v>
      </c>
      <c r="Q6" s="1" t="s">
        <v>11</v>
      </c>
      <c r="R6" s="1" t="s">
        <v>9</v>
      </c>
      <c r="S6" s="1" t="s">
        <v>12</v>
      </c>
      <c r="T6" s="2" t="s">
        <v>13</v>
      </c>
      <c r="U6" s="3" t="s">
        <v>14</v>
      </c>
      <c r="V6" s="4" t="s">
        <v>15</v>
      </c>
    </row>
    <row r="7" spans="1:22" x14ac:dyDescent="0.25">
      <c r="A7" s="5">
        <v>1</v>
      </c>
      <c r="B7" s="6" t="s">
        <v>16</v>
      </c>
      <c r="C7" s="7">
        <f>D7+E7</f>
        <v>4520</v>
      </c>
      <c r="D7" s="7">
        <f>G7+J7+M7+P7+R7</f>
        <v>3770</v>
      </c>
      <c r="E7" s="8">
        <f>H7+K7+N7+Q7</f>
        <v>750</v>
      </c>
      <c r="F7" s="9">
        <f>SUM(G7+H7)</f>
        <v>2494</v>
      </c>
      <c r="G7" s="10">
        <v>1779</v>
      </c>
      <c r="H7" s="10">
        <v>715</v>
      </c>
      <c r="I7" s="8">
        <f>J7+K7</f>
        <v>131</v>
      </c>
      <c r="J7" s="10">
        <v>131</v>
      </c>
      <c r="K7" s="10">
        <v>0</v>
      </c>
      <c r="L7" s="8">
        <f>M7+N7</f>
        <v>0</v>
      </c>
      <c r="M7" s="10">
        <v>0</v>
      </c>
      <c r="N7" s="10">
        <v>0</v>
      </c>
      <c r="O7" s="8">
        <f>P7+Q7</f>
        <v>1535</v>
      </c>
      <c r="P7" s="11">
        <v>1500</v>
      </c>
      <c r="Q7" s="10">
        <v>35</v>
      </c>
      <c r="R7" s="8">
        <f>S7+T7+U7+V7</f>
        <v>360</v>
      </c>
      <c r="S7" s="10">
        <v>215</v>
      </c>
      <c r="T7" s="10">
        <v>143</v>
      </c>
      <c r="U7" s="10">
        <v>0</v>
      </c>
      <c r="V7" s="10">
        <v>2</v>
      </c>
    </row>
    <row r="8" spans="1:22" x14ac:dyDescent="0.25">
      <c r="A8" s="5">
        <v>2</v>
      </c>
      <c r="B8" s="6" t="s">
        <v>17</v>
      </c>
      <c r="C8" s="7">
        <f t="shared" ref="C8:C20" si="0">D8+E8</f>
        <v>4979</v>
      </c>
      <c r="D8" s="7">
        <f t="shared" ref="D8:D20" si="1">G8+J8+M8+P8+R8</f>
        <v>4580</v>
      </c>
      <c r="E8" s="8">
        <f t="shared" ref="E8:E20" si="2">H8+K8+N8+Q8</f>
        <v>399</v>
      </c>
      <c r="F8" s="9">
        <f t="shared" ref="F8:F21" si="3">SUM(G8+H8)</f>
        <v>2573</v>
      </c>
      <c r="G8" s="10">
        <v>2184</v>
      </c>
      <c r="H8" s="10">
        <v>389</v>
      </c>
      <c r="I8" s="8">
        <f t="shared" ref="I8:I20" si="4">J8+K8</f>
        <v>156</v>
      </c>
      <c r="J8" s="10">
        <v>156</v>
      </c>
      <c r="K8" s="10">
        <v>0</v>
      </c>
      <c r="L8" s="8">
        <f t="shared" ref="L8:L20" si="5">M8+N8</f>
        <v>0</v>
      </c>
      <c r="M8" s="10">
        <v>0</v>
      </c>
      <c r="N8" s="10">
        <v>0</v>
      </c>
      <c r="O8" s="8">
        <f t="shared" ref="O8:O20" si="6">P8+Q8</f>
        <v>1900</v>
      </c>
      <c r="P8" s="11">
        <v>1890</v>
      </c>
      <c r="Q8" s="10">
        <v>10</v>
      </c>
      <c r="R8" s="8">
        <f t="shared" ref="R8:R20" si="7">S8+T8+U8+V8</f>
        <v>350</v>
      </c>
      <c r="S8" s="10">
        <v>227</v>
      </c>
      <c r="T8" s="10">
        <v>122</v>
      </c>
      <c r="U8" s="10">
        <v>0</v>
      </c>
      <c r="V8" s="10">
        <v>1</v>
      </c>
    </row>
    <row r="9" spans="1:22" x14ac:dyDescent="0.25">
      <c r="A9" s="5">
        <v>3</v>
      </c>
      <c r="B9" s="6" t="s">
        <v>18</v>
      </c>
      <c r="C9" s="7">
        <f t="shared" si="0"/>
        <v>8866</v>
      </c>
      <c r="D9" s="7">
        <f t="shared" si="1"/>
        <v>8620</v>
      </c>
      <c r="E9" s="8">
        <f t="shared" si="2"/>
        <v>246</v>
      </c>
      <c r="F9" s="9">
        <f t="shared" si="3"/>
        <v>3072</v>
      </c>
      <c r="G9" s="10">
        <v>2826</v>
      </c>
      <c r="H9" s="10">
        <v>246</v>
      </c>
      <c r="I9" s="8">
        <f t="shared" si="4"/>
        <v>148</v>
      </c>
      <c r="J9" s="10">
        <v>148</v>
      </c>
      <c r="K9" s="10">
        <v>0</v>
      </c>
      <c r="L9" s="8">
        <f t="shared" si="5"/>
        <v>0</v>
      </c>
      <c r="M9" s="10">
        <v>0</v>
      </c>
      <c r="N9" s="10">
        <v>0</v>
      </c>
      <c r="O9" s="8">
        <f t="shared" si="6"/>
        <v>5236</v>
      </c>
      <c r="P9" s="11">
        <v>5236</v>
      </c>
      <c r="Q9" s="10">
        <v>0</v>
      </c>
      <c r="R9" s="8">
        <f t="shared" si="7"/>
        <v>410</v>
      </c>
      <c r="S9" s="10">
        <v>246</v>
      </c>
      <c r="T9" s="10">
        <v>164</v>
      </c>
      <c r="U9" s="10">
        <v>0</v>
      </c>
      <c r="V9" s="10">
        <v>0</v>
      </c>
    </row>
    <row r="10" spans="1:22" x14ac:dyDescent="0.25">
      <c r="A10" s="5">
        <v>4</v>
      </c>
      <c r="B10" s="6" t="s">
        <v>19</v>
      </c>
      <c r="C10" s="7">
        <f t="shared" si="0"/>
        <v>5037</v>
      </c>
      <c r="D10" s="7">
        <f t="shared" si="1"/>
        <v>4992</v>
      </c>
      <c r="E10" s="8">
        <f t="shared" si="2"/>
        <v>45</v>
      </c>
      <c r="F10" s="9">
        <f t="shared" si="3"/>
        <v>3220</v>
      </c>
      <c r="G10" s="10">
        <v>3175</v>
      </c>
      <c r="H10" s="10">
        <v>45</v>
      </c>
      <c r="I10" s="8">
        <f t="shared" si="4"/>
        <v>167</v>
      </c>
      <c r="J10" s="10">
        <v>167</v>
      </c>
      <c r="K10" s="10">
        <v>0</v>
      </c>
      <c r="L10" s="8">
        <f t="shared" si="5"/>
        <v>0</v>
      </c>
      <c r="M10" s="10">
        <v>0</v>
      </c>
      <c r="N10" s="10">
        <v>0</v>
      </c>
      <c r="O10" s="8">
        <f t="shared" si="6"/>
        <v>1320</v>
      </c>
      <c r="P10" s="11">
        <v>1320</v>
      </c>
      <c r="Q10" s="10">
        <v>0</v>
      </c>
      <c r="R10" s="8">
        <f t="shared" si="7"/>
        <v>330</v>
      </c>
      <c r="S10" s="10">
        <v>214</v>
      </c>
      <c r="T10" s="10">
        <v>116</v>
      </c>
      <c r="U10" s="10">
        <v>0</v>
      </c>
      <c r="V10" s="10">
        <v>0</v>
      </c>
    </row>
    <row r="11" spans="1:22" x14ac:dyDescent="0.25">
      <c r="A11" s="5">
        <v>5</v>
      </c>
      <c r="B11" s="6" t="s">
        <v>20</v>
      </c>
      <c r="C11" s="7">
        <f t="shared" si="0"/>
        <v>14023</v>
      </c>
      <c r="D11" s="7">
        <f t="shared" si="1"/>
        <v>13613</v>
      </c>
      <c r="E11" s="8">
        <f t="shared" si="2"/>
        <v>410</v>
      </c>
      <c r="F11" s="9">
        <f t="shared" si="3"/>
        <v>4718</v>
      </c>
      <c r="G11" s="10">
        <v>4348</v>
      </c>
      <c r="H11" s="10">
        <v>370</v>
      </c>
      <c r="I11" s="8">
        <f t="shared" si="4"/>
        <v>369</v>
      </c>
      <c r="J11" s="10">
        <v>369</v>
      </c>
      <c r="K11" s="10">
        <v>0</v>
      </c>
      <c r="L11" s="8">
        <f t="shared" si="5"/>
        <v>0</v>
      </c>
      <c r="M11" s="10">
        <v>0</v>
      </c>
      <c r="N11" s="10">
        <v>0</v>
      </c>
      <c r="O11" s="8">
        <f t="shared" si="6"/>
        <v>8506</v>
      </c>
      <c r="P11" s="11">
        <v>8466</v>
      </c>
      <c r="Q11" s="10">
        <v>40</v>
      </c>
      <c r="R11" s="8">
        <f t="shared" si="7"/>
        <v>430</v>
      </c>
      <c r="S11" s="10">
        <v>261</v>
      </c>
      <c r="T11" s="10">
        <v>160</v>
      </c>
      <c r="U11" s="10">
        <v>0</v>
      </c>
      <c r="V11" s="10">
        <v>9</v>
      </c>
    </row>
    <row r="12" spans="1:22" x14ac:dyDescent="0.25">
      <c r="A12" s="5">
        <v>6</v>
      </c>
      <c r="B12" s="6" t="s">
        <v>21</v>
      </c>
      <c r="C12" s="7">
        <f t="shared" si="0"/>
        <v>6605</v>
      </c>
      <c r="D12" s="7">
        <f t="shared" si="1"/>
        <v>5805</v>
      </c>
      <c r="E12" s="8">
        <f t="shared" si="2"/>
        <v>800</v>
      </c>
      <c r="F12" s="12">
        <f t="shared" si="3"/>
        <v>3949</v>
      </c>
      <c r="G12" s="10">
        <v>3170</v>
      </c>
      <c r="H12" s="10">
        <v>779</v>
      </c>
      <c r="I12" s="8">
        <f t="shared" si="4"/>
        <v>265</v>
      </c>
      <c r="J12" s="10">
        <v>265</v>
      </c>
      <c r="K12" s="10">
        <v>0</v>
      </c>
      <c r="L12" s="8">
        <f t="shared" si="5"/>
        <v>0</v>
      </c>
      <c r="M12" s="10">
        <v>0</v>
      </c>
      <c r="N12" s="10">
        <v>0</v>
      </c>
      <c r="O12" s="8">
        <f t="shared" si="6"/>
        <v>1971</v>
      </c>
      <c r="P12" s="11">
        <v>1950</v>
      </c>
      <c r="Q12" s="10">
        <v>21</v>
      </c>
      <c r="R12" s="8">
        <f t="shared" si="7"/>
        <v>420</v>
      </c>
      <c r="S12" s="10">
        <v>269</v>
      </c>
      <c r="T12" s="10">
        <v>144</v>
      </c>
      <c r="U12" s="10">
        <v>0</v>
      </c>
      <c r="V12" s="10">
        <v>7</v>
      </c>
    </row>
    <row r="13" spans="1:22" x14ac:dyDescent="0.25">
      <c r="A13" s="5">
        <v>7</v>
      </c>
      <c r="B13" s="6" t="s">
        <v>22</v>
      </c>
      <c r="C13" s="7">
        <f t="shared" si="0"/>
        <v>5471</v>
      </c>
      <c r="D13" s="7">
        <f t="shared" si="1"/>
        <v>4890</v>
      </c>
      <c r="E13" s="8">
        <f t="shared" si="2"/>
        <v>581</v>
      </c>
      <c r="F13" s="9">
        <f t="shared" si="3"/>
        <v>3100</v>
      </c>
      <c r="G13" s="10">
        <v>2519</v>
      </c>
      <c r="H13" s="10">
        <v>581</v>
      </c>
      <c r="I13" s="8">
        <f t="shared" si="4"/>
        <v>342</v>
      </c>
      <c r="J13" s="10">
        <v>342</v>
      </c>
      <c r="K13" s="10">
        <v>0</v>
      </c>
      <c r="L13" s="8">
        <f t="shared" si="5"/>
        <v>0</v>
      </c>
      <c r="M13" s="10">
        <v>0</v>
      </c>
      <c r="N13" s="10">
        <v>0</v>
      </c>
      <c r="O13" s="8">
        <f t="shared" si="6"/>
        <v>1566</v>
      </c>
      <c r="P13" s="11">
        <v>1566</v>
      </c>
      <c r="Q13" s="10">
        <v>0</v>
      </c>
      <c r="R13" s="8">
        <f t="shared" si="7"/>
        <v>463</v>
      </c>
      <c r="S13" s="10">
        <v>281</v>
      </c>
      <c r="T13" s="10">
        <v>171</v>
      </c>
      <c r="U13" s="10">
        <v>0</v>
      </c>
      <c r="V13" s="10">
        <v>11</v>
      </c>
    </row>
    <row r="14" spans="1:22" x14ac:dyDescent="0.25">
      <c r="A14" s="5">
        <v>8</v>
      </c>
      <c r="B14" s="6" t="s">
        <v>23</v>
      </c>
      <c r="C14" s="7">
        <f t="shared" si="0"/>
        <v>7365</v>
      </c>
      <c r="D14" s="7">
        <f t="shared" si="1"/>
        <v>7037</v>
      </c>
      <c r="E14" s="8">
        <f t="shared" si="2"/>
        <v>328</v>
      </c>
      <c r="F14" s="9">
        <f t="shared" si="3"/>
        <v>3488</v>
      </c>
      <c r="G14" s="10">
        <v>3160</v>
      </c>
      <c r="H14" s="10">
        <v>328</v>
      </c>
      <c r="I14" s="8">
        <f t="shared" si="4"/>
        <v>430</v>
      </c>
      <c r="J14" s="10">
        <v>430</v>
      </c>
      <c r="K14" s="10">
        <v>0</v>
      </c>
      <c r="L14" s="8">
        <f t="shared" si="5"/>
        <v>0</v>
      </c>
      <c r="M14" s="10">
        <v>0</v>
      </c>
      <c r="N14" s="10">
        <v>0</v>
      </c>
      <c r="O14" s="8">
        <f t="shared" si="6"/>
        <v>2977</v>
      </c>
      <c r="P14" s="11">
        <v>2977</v>
      </c>
      <c r="Q14" s="10">
        <v>0</v>
      </c>
      <c r="R14" s="8">
        <f t="shared" si="7"/>
        <v>470</v>
      </c>
      <c r="S14" s="10">
        <v>284</v>
      </c>
      <c r="T14" s="10">
        <v>178</v>
      </c>
      <c r="U14" s="10">
        <v>0</v>
      </c>
      <c r="V14" s="10">
        <v>8</v>
      </c>
    </row>
    <row r="15" spans="1:22" x14ac:dyDescent="0.25">
      <c r="A15" s="5">
        <v>9</v>
      </c>
      <c r="B15" s="6" t="s">
        <v>24</v>
      </c>
      <c r="C15" s="7">
        <f t="shared" si="0"/>
        <v>10176</v>
      </c>
      <c r="D15" s="7">
        <f t="shared" si="1"/>
        <v>9459</v>
      </c>
      <c r="E15" s="8">
        <f t="shared" si="2"/>
        <v>717</v>
      </c>
      <c r="F15" s="9">
        <f t="shared" si="3"/>
        <v>3790</v>
      </c>
      <c r="G15" s="10">
        <v>3073</v>
      </c>
      <c r="H15" s="10">
        <v>717</v>
      </c>
      <c r="I15" s="8">
        <f t="shared" si="4"/>
        <v>506</v>
      </c>
      <c r="J15" s="10">
        <v>506</v>
      </c>
      <c r="K15" s="10">
        <v>0</v>
      </c>
      <c r="L15" s="8">
        <f t="shared" si="5"/>
        <v>0</v>
      </c>
      <c r="M15" s="10">
        <v>0</v>
      </c>
      <c r="N15" s="10">
        <v>0</v>
      </c>
      <c r="O15" s="8">
        <f t="shared" si="6"/>
        <v>5700</v>
      </c>
      <c r="P15" s="11">
        <v>5700</v>
      </c>
      <c r="Q15" s="10">
        <v>0</v>
      </c>
      <c r="R15" s="8">
        <f t="shared" si="7"/>
        <v>180</v>
      </c>
      <c r="S15" s="10">
        <v>115</v>
      </c>
      <c r="T15" s="10">
        <v>60</v>
      </c>
      <c r="U15" s="10">
        <v>0</v>
      </c>
      <c r="V15" s="10">
        <v>5</v>
      </c>
    </row>
    <row r="16" spans="1:22" x14ac:dyDescent="0.25">
      <c r="A16" s="5">
        <v>10</v>
      </c>
      <c r="B16" s="6" t="s">
        <v>25</v>
      </c>
      <c r="C16" s="7">
        <f t="shared" si="0"/>
        <v>16038</v>
      </c>
      <c r="D16" s="7">
        <f t="shared" si="1"/>
        <v>15480</v>
      </c>
      <c r="E16" s="8">
        <f t="shared" si="2"/>
        <v>558</v>
      </c>
      <c r="F16" s="12">
        <f t="shared" si="3"/>
        <v>3870</v>
      </c>
      <c r="G16" s="10">
        <v>3312</v>
      </c>
      <c r="H16" s="10">
        <v>558</v>
      </c>
      <c r="I16" s="8">
        <f t="shared" si="4"/>
        <v>518</v>
      </c>
      <c r="J16" s="10">
        <v>518</v>
      </c>
      <c r="K16" s="10">
        <v>0</v>
      </c>
      <c r="L16" s="8">
        <f t="shared" si="5"/>
        <v>0</v>
      </c>
      <c r="M16" s="10">
        <v>0</v>
      </c>
      <c r="N16" s="10">
        <v>0</v>
      </c>
      <c r="O16" s="8">
        <f t="shared" si="6"/>
        <v>11200</v>
      </c>
      <c r="P16" s="11">
        <v>11200</v>
      </c>
      <c r="Q16" s="10">
        <v>0</v>
      </c>
      <c r="R16" s="8">
        <f t="shared" si="7"/>
        <v>450</v>
      </c>
      <c r="S16" s="10">
        <v>278</v>
      </c>
      <c r="T16" s="10">
        <v>170</v>
      </c>
      <c r="U16" s="10">
        <v>0</v>
      </c>
      <c r="V16" s="10">
        <v>2</v>
      </c>
    </row>
    <row r="17" spans="1:22" x14ac:dyDescent="0.25">
      <c r="A17" s="5">
        <v>11</v>
      </c>
      <c r="B17" s="6" t="s">
        <v>26</v>
      </c>
      <c r="C17" s="7">
        <f t="shared" si="0"/>
        <v>10638</v>
      </c>
      <c r="D17" s="7">
        <f t="shared" si="1"/>
        <v>10129</v>
      </c>
      <c r="E17" s="8">
        <f t="shared" si="2"/>
        <v>509</v>
      </c>
      <c r="F17" s="12">
        <f t="shared" si="3"/>
        <v>3425</v>
      </c>
      <c r="G17" s="10">
        <v>2934</v>
      </c>
      <c r="H17" s="10">
        <v>491</v>
      </c>
      <c r="I17" s="8">
        <f t="shared" si="4"/>
        <v>275</v>
      </c>
      <c r="J17" s="10">
        <v>275</v>
      </c>
      <c r="K17" s="10">
        <v>0</v>
      </c>
      <c r="L17" s="8">
        <f t="shared" si="5"/>
        <v>0</v>
      </c>
      <c r="M17" s="10">
        <v>0</v>
      </c>
      <c r="N17" s="10">
        <v>0</v>
      </c>
      <c r="O17" s="8">
        <f t="shared" si="6"/>
        <v>6518</v>
      </c>
      <c r="P17" s="11">
        <v>6500</v>
      </c>
      <c r="Q17" s="10">
        <v>18</v>
      </c>
      <c r="R17" s="8">
        <f t="shared" si="7"/>
        <v>420</v>
      </c>
      <c r="S17" s="10">
        <v>251</v>
      </c>
      <c r="T17" s="10">
        <v>166</v>
      </c>
      <c r="U17" s="10">
        <v>0</v>
      </c>
      <c r="V17" s="10">
        <v>3</v>
      </c>
    </row>
    <row r="18" spans="1:22" x14ac:dyDescent="0.25">
      <c r="A18" s="5">
        <v>12</v>
      </c>
      <c r="B18" s="6" t="s">
        <v>27</v>
      </c>
      <c r="C18" s="7">
        <f t="shared" si="0"/>
        <v>2792</v>
      </c>
      <c r="D18" s="7">
        <f t="shared" si="1"/>
        <v>2337</v>
      </c>
      <c r="E18" s="8">
        <f t="shared" si="2"/>
        <v>455</v>
      </c>
      <c r="F18" s="12">
        <f t="shared" si="3"/>
        <v>1945</v>
      </c>
      <c r="G18" s="10">
        <v>1710</v>
      </c>
      <c r="H18" s="10">
        <v>235</v>
      </c>
      <c r="I18" s="8">
        <f t="shared" si="4"/>
        <v>72</v>
      </c>
      <c r="J18" s="10">
        <v>72</v>
      </c>
      <c r="K18" s="10">
        <v>0</v>
      </c>
      <c r="L18" s="8">
        <f t="shared" si="5"/>
        <v>0</v>
      </c>
      <c r="M18" s="10">
        <v>0</v>
      </c>
      <c r="N18" s="10">
        <v>0</v>
      </c>
      <c r="O18" s="8">
        <f t="shared" si="6"/>
        <v>690</v>
      </c>
      <c r="P18" s="13">
        <v>470</v>
      </c>
      <c r="Q18" s="10">
        <v>220</v>
      </c>
      <c r="R18" s="8">
        <f t="shared" si="7"/>
        <v>85</v>
      </c>
      <c r="S18" s="10">
        <v>58</v>
      </c>
      <c r="T18" s="10">
        <v>25</v>
      </c>
      <c r="U18" s="10">
        <v>0</v>
      </c>
      <c r="V18" s="10">
        <v>2</v>
      </c>
    </row>
    <row r="19" spans="1:22" x14ac:dyDescent="0.25">
      <c r="A19" s="5">
        <v>13</v>
      </c>
      <c r="B19" s="6" t="s">
        <v>28</v>
      </c>
      <c r="C19" s="7">
        <f t="shared" si="0"/>
        <v>8039</v>
      </c>
      <c r="D19" s="7">
        <f t="shared" si="1"/>
        <v>7578</v>
      </c>
      <c r="E19" s="8">
        <f t="shared" si="2"/>
        <v>461</v>
      </c>
      <c r="F19" s="12">
        <f t="shared" si="3"/>
        <v>2426</v>
      </c>
      <c r="G19" s="10">
        <v>1965</v>
      </c>
      <c r="H19" s="10">
        <v>461</v>
      </c>
      <c r="I19" s="8">
        <f t="shared" si="4"/>
        <v>251</v>
      </c>
      <c r="J19" s="10">
        <v>251</v>
      </c>
      <c r="K19" s="10">
        <v>0</v>
      </c>
      <c r="L19" s="8">
        <f t="shared" si="5"/>
        <v>0</v>
      </c>
      <c r="M19" s="10">
        <v>0</v>
      </c>
      <c r="N19" s="10">
        <v>0</v>
      </c>
      <c r="O19" s="8">
        <f t="shared" si="6"/>
        <v>5002</v>
      </c>
      <c r="P19" s="13">
        <v>5002</v>
      </c>
      <c r="Q19" s="10">
        <v>0</v>
      </c>
      <c r="R19" s="8">
        <f t="shared" si="7"/>
        <v>360</v>
      </c>
      <c r="S19" s="10">
        <v>231</v>
      </c>
      <c r="T19" s="10">
        <v>125</v>
      </c>
      <c r="U19" s="10">
        <v>0</v>
      </c>
      <c r="V19" s="10">
        <v>4</v>
      </c>
    </row>
    <row r="20" spans="1:22" x14ac:dyDescent="0.25">
      <c r="A20" s="5">
        <v>14</v>
      </c>
      <c r="B20" s="6" t="s">
        <v>29</v>
      </c>
      <c r="C20" s="7">
        <f t="shared" si="0"/>
        <v>75</v>
      </c>
      <c r="D20" s="7">
        <f t="shared" si="1"/>
        <v>75</v>
      </c>
      <c r="E20" s="8">
        <f t="shared" si="2"/>
        <v>0</v>
      </c>
      <c r="F20" s="12">
        <f t="shared" si="3"/>
        <v>30</v>
      </c>
      <c r="G20" s="10">
        <v>30</v>
      </c>
      <c r="H20" s="10">
        <v>0</v>
      </c>
      <c r="I20" s="8">
        <f t="shared" si="4"/>
        <v>30</v>
      </c>
      <c r="J20" s="10">
        <v>30</v>
      </c>
      <c r="K20" s="10">
        <v>0</v>
      </c>
      <c r="L20" s="8">
        <f t="shared" si="5"/>
        <v>0</v>
      </c>
      <c r="M20" s="10">
        <v>0</v>
      </c>
      <c r="N20" s="10">
        <v>0</v>
      </c>
      <c r="O20" s="8">
        <f t="shared" si="6"/>
        <v>0</v>
      </c>
      <c r="P20" s="13">
        <v>0</v>
      </c>
      <c r="Q20" s="10">
        <v>0</v>
      </c>
      <c r="R20" s="8">
        <f t="shared" si="7"/>
        <v>15</v>
      </c>
      <c r="S20" s="10">
        <v>12</v>
      </c>
      <c r="T20" s="10">
        <v>3</v>
      </c>
      <c r="U20" s="10">
        <v>0</v>
      </c>
      <c r="V20" s="10">
        <v>0</v>
      </c>
    </row>
    <row r="21" spans="1:22" ht="18" x14ac:dyDescent="0.25">
      <c r="A21" s="15" t="s">
        <v>9</v>
      </c>
      <c r="B21" s="16"/>
      <c r="C21" s="14">
        <f>SUM(C7:C20)</f>
        <v>104624</v>
      </c>
      <c r="D21" s="14">
        <f t="shared" ref="D21:V21" si="8">SUM(D7:D20)</f>
        <v>98365</v>
      </c>
      <c r="E21" s="14">
        <f t="shared" si="8"/>
        <v>6259</v>
      </c>
      <c r="F21" s="14">
        <f t="shared" si="3"/>
        <v>42100</v>
      </c>
      <c r="G21" s="14">
        <f t="shared" si="8"/>
        <v>36185</v>
      </c>
      <c r="H21" s="14">
        <f t="shared" si="8"/>
        <v>5915</v>
      </c>
      <c r="I21" s="14">
        <f t="shared" si="8"/>
        <v>3660</v>
      </c>
      <c r="J21" s="14">
        <f t="shared" si="8"/>
        <v>3660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54121</v>
      </c>
      <c r="P21" s="14">
        <f t="shared" si="8"/>
        <v>53777</v>
      </c>
      <c r="Q21" s="14">
        <f t="shared" si="8"/>
        <v>344</v>
      </c>
      <c r="R21" s="14">
        <f t="shared" si="8"/>
        <v>4743</v>
      </c>
      <c r="S21" s="14">
        <f t="shared" si="8"/>
        <v>2942</v>
      </c>
      <c r="T21" s="14">
        <f t="shared" si="8"/>
        <v>1747</v>
      </c>
      <c r="U21" s="14">
        <f t="shared" si="8"/>
        <v>0</v>
      </c>
      <c r="V21" s="14">
        <f t="shared" si="8"/>
        <v>54</v>
      </c>
    </row>
  </sheetData>
  <mergeCells count="11">
    <mergeCell ref="A21:B21"/>
    <mergeCell ref="A1:V3"/>
    <mergeCell ref="A4:A6"/>
    <mergeCell ref="B4:B6"/>
    <mergeCell ref="C4:E5"/>
    <mergeCell ref="F4:V4"/>
    <mergeCell ref="F5:H5"/>
    <mergeCell ref="I5:K5"/>
    <mergeCell ref="L5:N5"/>
    <mergeCell ref="O5:Q5"/>
    <mergeCell ref="R5:V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2016-11-21T11:43:11Z</dcterms:modified>
</cp:coreProperties>
</file>